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20" tabRatio="691" activeTab="1"/>
  </bookViews>
  <sheets>
    <sheet name="Lista umów - kumulatywnie" sheetId="1" r:id="rId1"/>
    <sheet name="Lista umów po konkursie" sheetId="2" r:id="rId2"/>
    <sheet name="Arkusz3" sheetId="3" r:id="rId3"/>
  </sheets>
  <externalReferences>
    <externalReference r:id="rId6"/>
  </externalReferences>
  <definedNames>
    <definedName name="NUMER_UMOWY">#REF!</definedName>
    <definedName name="_xlnm.Print_Area" localSheetId="0">'Lista umów - kumulatywnie'!$A$1:$L$17</definedName>
  </definedNames>
  <calcPr fullCalcOnLoad="1"/>
</workbook>
</file>

<file path=xl/sharedStrings.xml><?xml version="1.0" encoding="utf-8"?>
<sst xmlns="http://schemas.openxmlformats.org/spreadsheetml/2006/main" count="49" uniqueCount="38">
  <si>
    <t>Liczba i wartość umów o dofinansowanie podpisanych  
w latach 2014 - 2020</t>
  </si>
  <si>
    <t>Liczba umów o dofinansowanie</t>
  </si>
  <si>
    <t>Wartość przyznanego dofinansowania</t>
  </si>
  <si>
    <t>RAZEM</t>
  </si>
  <si>
    <t>Lista podpisanych umów o dofinansowanie</t>
  </si>
  <si>
    <t>Załącznik nr C.IV.4</t>
  </si>
  <si>
    <t>Tytuł projektu</t>
  </si>
  <si>
    <t>Nazwa Beneficjenta</t>
  </si>
  <si>
    <t>Nr umowy</t>
  </si>
  <si>
    <t>L.p.</t>
  </si>
  <si>
    <t>Kwota przyznanego dofinansowania</t>
  </si>
  <si>
    <t>Data zawarcia umowy</t>
  </si>
  <si>
    <t>Całkowita wartość 
projektu</t>
  </si>
  <si>
    <t>Oś priorytetowa X</t>
  </si>
  <si>
    <t>Działanie X.3</t>
  </si>
  <si>
    <t>Poddziałanie X.3.1</t>
  </si>
  <si>
    <t>Poddziałanie X.3.2</t>
  </si>
  <si>
    <t>Poddziałanie X.3.3</t>
  </si>
  <si>
    <t>Liczba i wartość umów o dofinansowanie podpisanych w 2017 r.</t>
  </si>
  <si>
    <t>RPLD.10.03.01-10-0001/16-00</t>
  </si>
  <si>
    <t xml:space="preserve">NZOZ "MOŻ-MED" SPÓŁKA JAWNA MOŻDŻAN </t>
  </si>
  <si>
    <t>RPLD.10.03.01-10-0003/16-00</t>
  </si>
  <si>
    <t>21-06-2017</t>
  </si>
  <si>
    <t>Rehabilitacja kardiologiczna jako środek powrotu do życia społecznego 
i zawodowego</t>
  </si>
  <si>
    <t>RPLD.10.03.01-10-0005/16-00</t>
  </si>
  <si>
    <t>Zadbaj o serce – program ambulatoryjnej rehabilitacji kardiologicznej dla mieszkańców Piotrkowa Trybunalskiego i okolic</t>
  </si>
  <si>
    <t>28-06-2017</t>
  </si>
  <si>
    <t>RPLD.10.03.01-10-0002/16-00</t>
  </si>
  <si>
    <t>RPLD.10.03.01-10-0004/16-00</t>
  </si>
  <si>
    <t>Niepubliczny Zakład Opieki Zdrowotnej KARDIO-MED 
Roman Kimelski</t>
  </si>
  <si>
    <t>Rehabilitacja kardiologiczna 
u Bonifratrów</t>
  </si>
  <si>
    <t>Z Medycyną Grabieniec przez ruch 
do poprawy zdrowia twojego serca</t>
  </si>
  <si>
    <t>Program rehabilitacyjno-edukacyjny dla pacjentów kardiologicznych 
z terenu województwa łódzkiego</t>
  </si>
  <si>
    <t xml:space="preserve">Szpital Zakonu Bonifratrów 
św. Jana Bożego w Łodzi Spółka 
z ograniczoną odpowiedzialnością </t>
  </si>
  <si>
    <t>Pabianickie Centrum Medyczne Spółka z ograniczoną odpowiedzialnością</t>
  </si>
  <si>
    <t>Medycyna Grabieniec Spółka
 z ograniczoną odpowiedzialnością</t>
  </si>
  <si>
    <t>05-07-2017</t>
  </si>
  <si>
    <t>Lista podpisanych umów o dofinansowanie w ramach konkursu nr RPLD-10.03.01-IZ.00-10-001/16 oraz roczne i wieloletnie zestawienie wartości umów dla Działania X.3 Ochrona, utrzymanie                   i przywrócenie zdrowia, Poddziałania X.3.1 Programy z uwzględnieniem rehabilitacji medycznej ułatwiające powroty do pracy oraz umożliwiające wydłużenie aktywności zawodowej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</si>
</sst>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PLN]"/>
    <numFmt numFmtId="169" formatCode="#,##0.00\ &quot;zł&quot;"/>
    <numFmt numFmtId="170" formatCode="0.000"/>
    <numFmt numFmtId="171" formatCode="0.0"/>
    <numFmt numFmtId="172" formatCode="mmm/yyyy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6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0" fillId="0" borderId="14" xfId="0" applyNumberFormat="1" applyFont="1" applyBorder="1" applyAlignment="1">
      <alignment horizontal="right"/>
    </xf>
    <xf numFmtId="0" fontId="0" fillId="0" borderId="13" xfId="0" applyFont="1" applyFill="1" applyBorder="1" applyAlignment="1">
      <alignment horizontal="left" wrapText="1"/>
    </xf>
    <xf numFmtId="4" fontId="1" fillId="33" borderId="15" xfId="0" applyNumberFormat="1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wrapText="1"/>
    </xf>
    <xf numFmtId="4" fontId="1" fillId="33" borderId="14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wrapText="1"/>
    </xf>
    <xf numFmtId="4" fontId="1" fillId="34" borderId="18" xfId="0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4" fontId="1" fillId="34" borderId="2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8" fontId="0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69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Border="1" applyAlignment="1">
      <alignment horizontal="right"/>
    </xf>
    <xf numFmtId="0" fontId="1" fillId="33" borderId="20" xfId="0" applyFont="1" applyFill="1" applyBorder="1" applyAlignment="1">
      <alignment/>
    </xf>
    <xf numFmtId="4" fontId="1" fillId="33" borderId="19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9" fontId="1" fillId="36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44" fontId="0" fillId="0" borderId="12" xfId="58" applyFont="1" applyFill="1" applyBorder="1" applyAlignment="1">
      <alignment horizontal="center" vertical="center" wrapText="1"/>
    </xf>
    <xf numFmtId="44" fontId="0" fillId="0" borderId="12" xfId="58" applyFont="1" applyBorder="1" applyAlignment="1">
      <alignment horizontal="center" vertical="center" wrapText="1"/>
    </xf>
    <xf numFmtId="1" fontId="1" fillId="33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0" xfId="0" applyNumberFormat="1" applyFont="1" applyFill="1" applyBorder="1" applyAlignment="1">
      <alignment horizontal="center" vertical="center" wrapText="1"/>
    </xf>
    <xf numFmtId="0" fontId="1" fillId="34" borderId="23" xfId="0" applyNumberFormat="1" applyFont="1" applyFill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6" borderId="12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wrapText="1"/>
    </xf>
    <xf numFmtId="0" fontId="0" fillId="36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19050</xdr:rowOff>
    </xdr:from>
    <xdr:to>
      <xdr:col>8</xdr:col>
      <xdr:colOff>1847850</xdr:colOff>
      <xdr:row>1</xdr:row>
      <xdr:rowOff>828675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361950"/>
          <a:ext cx="9782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1</xdr:row>
      <xdr:rowOff>19050</xdr:rowOff>
    </xdr:from>
    <xdr:to>
      <xdr:col>8</xdr:col>
      <xdr:colOff>1847850</xdr:colOff>
      <xdr:row>1</xdr:row>
      <xdr:rowOff>828675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361950"/>
          <a:ext cx="9782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</xdr:row>
      <xdr:rowOff>76200</xdr:rowOff>
    </xdr:from>
    <xdr:to>
      <xdr:col>6</xdr:col>
      <xdr:colOff>561975</xdr:colOff>
      <xdr:row>1</xdr:row>
      <xdr:rowOff>609600</xdr:rowOff>
    </xdr:to>
    <xdr:pic>
      <xdr:nvPicPr>
        <xdr:cNvPr id="1" name="Obraz 8" descr="LOGOTYPY_KOLOROWY_E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304800"/>
          <a:ext cx="6210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PO%20%20%20%202014-2020\UMOWY%20O%20DOFINANSOWANIE\REJESTR%20UM&#211;W%20O%20DOFINANSOWANIE%20EFS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ZÓ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Normal="55" zoomScaleSheetLayoutView="100" zoomScalePageLayoutView="0" workbookViewId="0" topLeftCell="C1">
      <selection activeCell="G28" sqref="G28"/>
    </sheetView>
  </sheetViews>
  <sheetFormatPr defaultColWidth="9.140625" defaultRowHeight="12.75"/>
  <cols>
    <col min="1" max="1" width="3.57421875" style="0" customWidth="1"/>
    <col min="2" max="2" width="11.140625" style="0" customWidth="1"/>
    <col min="3" max="3" width="29.28125" style="0" customWidth="1"/>
    <col min="4" max="4" width="21.421875" style="0" customWidth="1"/>
    <col min="5" max="5" width="23.8515625" style="0" customWidth="1"/>
    <col min="6" max="6" width="11.140625" style="0" customWidth="1"/>
    <col min="7" max="7" width="20.421875" style="0" customWidth="1"/>
    <col min="8" max="8" width="23.28125" style="0" customWidth="1"/>
    <col min="9" max="9" width="36.00390625" style="0" customWidth="1"/>
    <col min="10" max="10" width="1.57421875" style="0" customWidth="1"/>
    <col min="11" max="11" width="8.140625" style="0" customWidth="1"/>
    <col min="12" max="12" width="9.28125" style="0" customWidth="1"/>
    <col min="13" max="13" width="9.421875" style="0" customWidth="1"/>
    <col min="14" max="14" width="11.28125" style="0" bestFit="1" customWidth="1"/>
    <col min="16" max="17" width="11.28125" style="0" customWidth="1"/>
    <col min="18" max="18" width="12.8515625" style="0" customWidth="1"/>
  </cols>
  <sheetData>
    <row r="1" spans="9:13" ht="27" customHeight="1">
      <c r="I1" s="52" t="s">
        <v>5</v>
      </c>
      <c r="J1" s="52"/>
      <c r="K1" s="52"/>
      <c r="L1" s="52"/>
      <c r="M1" s="28"/>
    </row>
    <row r="2" spans="1:4" ht="67.5" customHeight="1">
      <c r="A2" s="44"/>
      <c r="B2" s="44"/>
      <c r="C2" s="1"/>
      <c r="D2" s="1"/>
    </row>
    <row r="3" spans="1:4" ht="67.5" customHeight="1">
      <c r="A3" s="2"/>
      <c r="B3" s="2"/>
      <c r="C3" s="1"/>
      <c r="D3" s="1"/>
    </row>
    <row r="4" spans="1:12" ht="32.25" customHeight="1">
      <c r="A4" s="2"/>
      <c r="B4" s="52" t="s">
        <v>4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4" ht="15" customHeight="1" thickBot="1">
      <c r="A5" s="45"/>
      <c r="B5" s="45"/>
      <c r="C5" s="45"/>
      <c r="D5" s="45"/>
    </row>
    <row r="6" spans="1:9" ht="27" customHeight="1" thickBot="1">
      <c r="A6" s="2"/>
      <c r="B6" s="2"/>
      <c r="C6" s="49" t="s">
        <v>18</v>
      </c>
      <c r="D6" s="50"/>
      <c r="E6" s="51"/>
      <c r="F6" s="5"/>
      <c r="G6" s="46" t="s">
        <v>0</v>
      </c>
      <c r="H6" s="47"/>
      <c r="I6" s="48"/>
    </row>
    <row r="7" spans="1:9" ht="26.25" thickBot="1">
      <c r="A7" s="1"/>
      <c r="B7" s="1"/>
      <c r="C7" s="29"/>
      <c r="D7" s="17" t="s">
        <v>1</v>
      </c>
      <c r="E7" s="19" t="s">
        <v>2</v>
      </c>
      <c r="F7" s="5"/>
      <c r="G7" s="18"/>
      <c r="H7" s="17" t="s">
        <v>1</v>
      </c>
      <c r="I7" s="16" t="s">
        <v>2</v>
      </c>
    </row>
    <row r="8" spans="3:9" ht="12.75">
      <c r="C8" s="15" t="s">
        <v>13</v>
      </c>
      <c r="D8" s="14"/>
      <c r="E8" s="13"/>
      <c r="F8" s="5"/>
      <c r="G8" s="12" t="s">
        <v>13</v>
      </c>
      <c r="H8" s="11"/>
      <c r="I8" s="10"/>
    </row>
    <row r="9" spans="3:9" ht="23.25" customHeight="1">
      <c r="C9" s="7" t="s">
        <v>14</v>
      </c>
      <c r="D9" s="30">
        <f>SUM(D10:D12)</f>
        <v>5</v>
      </c>
      <c r="E9" s="31">
        <f>SUM(E10:E12)</f>
        <v>2006314.8699999999</v>
      </c>
      <c r="F9" s="5"/>
      <c r="G9" s="7" t="s">
        <v>14</v>
      </c>
      <c r="H9" s="6">
        <v>9</v>
      </c>
      <c r="I9" s="31">
        <f>SUM(I10:I12)</f>
        <v>5515547.2299999995</v>
      </c>
    </row>
    <row r="10" spans="3:9" ht="13.5" customHeight="1">
      <c r="C10" s="9" t="s">
        <v>15</v>
      </c>
      <c r="D10" s="30">
        <v>5</v>
      </c>
      <c r="E10" s="31">
        <f>'Lista umów po konkursie'!H11</f>
        <v>2006314.8699999999</v>
      </c>
      <c r="F10" s="5"/>
      <c r="G10" s="9" t="s">
        <v>15</v>
      </c>
      <c r="H10" s="6">
        <f>D13</f>
        <v>5</v>
      </c>
      <c r="I10" s="31">
        <f>E10</f>
        <v>2006314.8699999999</v>
      </c>
    </row>
    <row r="11" spans="3:9" ht="13.5" customHeight="1">
      <c r="C11" s="9" t="s">
        <v>16</v>
      </c>
      <c r="D11" s="30">
        <v>0</v>
      </c>
      <c r="E11" s="31">
        <v>0</v>
      </c>
      <c r="F11" s="5"/>
      <c r="G11" s="9" t="s">
        <v>16</v>
      </c>
      <c r="H11" s="6">
        <v>0</v>
      </c>
      <c r="I11" s="31">
        <f>E11</f>
        <v>0</v>
      </c>
    </row>
    <row r="12" spans="3:9" ht="13.5" thickBot="1">
      <c r="C12" s="9" t="s">
        <v>17</v>
      </c>
      <c r="D12" s="30">
        <v>0</v>
      </c>
      <c r="E12" s="32">
        <v>0</v>
      </c>
      <c r="F12" s="5"/>
      <c r="G12" s="9" t="s">
        <v>17</v>
      </c>
      <c r="H12" s="6">
        <v>4</v>
      </c>
      <c r="I12" s="8">
        <f>3509232.36+E12</f>
        <v>3509232.36</v>
      </c>
    </row>
    <row r="13" spans="3:9" ht="13.5" thickBot="1">
      <c r="C13" s="33" t="s">
        <v>3</v>
      </c>
      <c r="D13" s="41">
        <f>SUM(D10:D12)</f>
        <v>5</v>
      </c>
      <c r="E13" s="34">
        <f>SUM(E10:E12)</f>
        <v>2006314.8699999999</v>
      </c>
      <c r="F13" s="5"/>
      <c r="G13" s="4" t="s">
        <v>3</v>
      </c>
      <c r="H13" s="3">
        <f>SUM(H10:H12)</f>
        <v>9</v>
      </c>
      <c r="I13" s="34">
        <f>SUM(I10:I12)</f>
        <v>5515547.2299999995</v>
      </c>
    </row>
  </sheetData>
  <sheetProtection/>
  <mergeCells count="6">
    <mergeCell ref="A2:B2"/>
    <mergeCell ref="A5:D5"/>
    <mergeCell ref="G6:I6"/>
    <mergeCell ref="C6:E6"/>
    <mergeCell ref="B4:L4"/>
    <mergeCell ref="I1:L1"/>
  </mergeCells>
  <printOptions/>
  <pageMargins left="0.23" right="0.16" top="0.56" bottom="1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tabSelected="1" zoomScale="90" zoomScaleNormal="90" zoomScalePageLayoutView="0" workbookViewId="0" topLeftCell="A1">
      <selection activeCell="B3" sqref="B3:H3"/>
    </sheetView>
  </sheetViews>
  <sheetFormatPr defaultColWidth="0" defaultRowHeight="12.75" zeroHeight="1"/>
  <cols>
    <col min="1" max="1" width="4.8515625" style="24" customWidth="1"/>
    <col min="2" max="2" width="4.57421875" style="22" customWidth="1"/>
    <col min="3" max="3" width="28.421875" style="23" customWidth="1"/>
    <col min="4" max="4" width="30.8515625" style="23" customWidth="1"/>
    <col min="5" max="5" width="33.8515625" style="23" customWidth="1"/>
    <col min="6" max="6" width="24.8515625" style="23" customWidth="1"/>
    <col min="7" max="7" width="22.57421875" style="23" customWidth="1"/>
    <col min="8" max="8" width="20.28125" style="23" customWidth="1"/>
    <col min="9" max="9" width="5.28125" style="23" customWidth="1"/>
    <col min="10" max="16384" width="0" style="23" hidden="1" customWidth="1"/>
  </cols>
  <sheetData>
    <row r="1" ht="18"/>
    <row r="2" spans="2:8" ht="53.25" customHeight="1">
      <c r="B2" s="56"/>
      <c r="C2" s="56"/>
      <c r="D2" s="56"/>
      <c r="E2" s="56"/>
      <c r="F2" s="56"/>
      <c r="G2" s="56"/>
      <c r="H2" s="56"/>
    </row>
    <row r="3" spans="1:8" s="26" customFormat="1" ht="108.75" customHeight="1">
      <c r="A3" s="25"/>
      <c r="B3" s="57" t="s">
        <v>37</v>
      </c>
      <c r="C3" s="57"/>
      <c r="D3" s="57"/>
      <c r="E3" s="57"/>
      <c r="F3" s="57"/>
      <c r="G3" s="57"/>
      <c r="H3" s="57"/>
    </row>
    <row r="4" spans="1:8" s="26" customFormat="1" ht="18" customHeight="1">
      <c r="A4" s="25"/>
      <c r="B4" s="53" t="s">
        <v>9</v>
      </c>
      <c r="C4" s="53" t="s">
        <v>8</v>
      </c>
      <c r="D4" s="53" t="s">
        <v>7</v>
      </c>
      <c r="E4" s="53" t="s">
        <v>6</v>
      </c>
      <c r="F4" s="53" t="s">
        <v>11</v>
      </c>
      <c r="G4" s="53" t="s">
        <v>12</v>
      </c>
      <c r="H4" s="53" t="s">
        <v>10</v>
      </c>
    </row>
    <row r="5" spans="1:8" s="26" customFormat="1" ht="42" customHeight="1">
      <c r="A5" s="25"/>
      <c r="B5" s="58"/>
      <c r="C5" s="54"/>
      <c r="D5" s="54"/>
      <c r="E5" s="54"/>
      <c r="F5" s="54"/>
      <c r="G5" s="54"/>
      <c r="H5" s="55"/>
    </row>
    <row r="6" spans="1:8" s="26" customFormat="1" ht="42" customHeight="1">
      <c r="A6" s="25"/>
      <c r="B6" s="35">
        <v>1</v>
      </c>
      <c r="C6" s="35" t="s">
        <v>19</v>
      </c>
      <c r="D6" s="35" t="s">
        <v>20</v>
      </c>
      <c r="E6" s="35" t="s">
        <v>32</v>
      </c>
      <c r="F6" s="38" t="s">
        <v>22</v>
      </c>
      <c r="G6" s="39">
        <v>297840</v>
      </c>
      <c r="H6" s="39">
        <v>271034.4</v>
      </c>
    </row>
    <row r="7" spans="1:8" s="26" customFormat="1" ht="42" customHeight="1">
      <c r="A7" s="25"/>
      <c r="B7" s="35">
        <v>2</v>
      </c>
      <c r="C7" s="20" t="s">
        <v>27</v>
      </c>
      <c r="D7" s="20" t="s">
        <v>33</v>
      </c>
      <c r="E7" s="20" t="s">
        <v>30</v>
      </c>
      <c r="F7" s="35" t="s">
        <v>26</v>
      </c>
      <c r="G7" s="39">
        <v>307800</v>
      </c>
      <c r="H7" s="39">
        <v>280098</v>
      </c>
    </row>
    <row r="8" spans="1:8" s="26" customFormat="1" ht="56.25" customHeight="1">
      <c r="A8" s="25"/>
      <c r="B8" s="35">
        <v>3</v>
      </c>
      <c r="C8" s="35" t="s">
        <v>21</v>
      </c>
      <c r="D8" s="35" t="s">
        <v>34</v>
      </c>
      <c r="E8" s="35" t="s">
        <v>23</v>
      </c>
      <c r="F8" s="38" t="s">
        <v>22</v>
      </c>
      <c r="G8" s="39">
        <v>531555</v>
      </c>
      <c r="H8" s="39">
        <v>483715.01</v>
      </c>
    </row>
    <row r="9" spans="1:8" s="26" customFormat="1" ht="42" customHeight="1">
      <c r="A9" s="25"/>
      <c r="B9" s="35">
        <v>4</v>
      </c>
      <c r="C9" s="20" t="s">
        <v>28</v>
      </c>
      <c r="D9" s="20" t="s">
        <v>35</v>
      </c>
      <c r="E9" s="20" t="s">
        <v>31</v>
      </c>
      <c r="F9" s="21" t="s">
        <v>36</v>
      </c>
      <c r="G9" s="40">
        <v>611122.5</v>
      </c>
      <c r="H9" s="40">
        <v>556121.47</v>
      </c>
    </row>
    <row r="10" spans="1:8" s="26" customFormat="1" ht="58.5" customHeight="1">
      <c r="A10" s="25"/>
      <c r="B10" s="35">
        <v>5</v>
      </c>
      <c r="C10" s="20" t="s">
        <v>24</v>
      </c>
      <c r="D10" s="20" t="s">
        <v>29</v>
      </c>
      <c r="E10" s="20" t="s">
        <v>25</v>
      </c>
      <c r="F10" s="35" t="s">
        <v>26</v>
      </c>
      <c r="G10" s="39">
        <v>456425</v>
      </c>
      <c r="H10" s="39">
        <v>415345.99</v>
      </c>
    </row>
    <row r="11" spans="1:8" ht="18">
      <c r="A11" s="25"/>
      <c r="B11" s="42"/>
      <c r="C11" s="43"/>
      <c r="D11" s="43"/>
      <c r="E11" s="36"/>
      <c r="F11" s="37" t="s">
        <v>3</v>
      </c>
      <c r="G11" s="37">
        <f>SUM(G6:G10)</f>
        <v>2204742.5</v>
      </c>
      <c r="H11" s="37">
        <f>SUM(H6:H10)</f>
        <v>2006314.8699999999</v>
      </c>
    </row>
    <row r="12" spans="6:7" ht="18">
      <c r="F12" s="27"/>
      <c r="G12" s="27"/>
    </row>
    <row r="13" ht="18"/>
  </sheetData>
  <sheetProtection/>
  <mergeCells count="9">
    <mergeCell ref="E4:E5"/>
    <mergeCell ref="F4:F5"/>
    <mergeCell ref="G4:G5"/>
    <mergeCell ref="H4:H5"/>
    <mergeCell ref="B2:H2"/>
    <mergeCell ref="B3:H3"/>
    <mergeCell ref="B4:B5"/>
    <mergeCell ref="C4:C5"/>
    <mergeCell ref="D4:D5"/>
  </mergeCells>
  <dataValidations count="1">
    <dataValidation type="textLength" operator="lessThanOrEqual" allowBlank="1" showInputMessage="1" showErrorMessage="1" prompt="Max.1000 znaków!" error="Max.1000 znaków!" sqref="F10">
      <formula1>1000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Wodnicka</dc:creator>
  <cp:keywords/>
  <dc:description/>
  <cp:lastModifiedBy>Wioleta Hencz</cp:lastModifiedBy>
  <cp:lastPrinted>2017-07-06T09:18:56Z</cp:lastPrinted>
  <dcterms:created xsi:type="dcterms:W3CDTF">2009-04-24T11:49:22Z</dcterms:created>
  <dcterms:modified xsi:type="dcterms:W3CDTF">2017-07-06T09:19:44Z</dcterms:modified>
  <cp:category/>
  <cp:version/>
  <cp:contentType/>
  <cp:contentStatus/>
</cp:coreProperties>
</file>